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0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<sst xmlns="http://schemas.openxmlformats.org/spreadsheetml/2006/main" count="147" uniqueCount="50">
  <si>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</si>
  <si>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</si>
  <si>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</si>
  <si>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</si>
  <si>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</si>
  <si>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</si>
  <si>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</si>
  <si>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</si>
  <si>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</si>
  <si>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</si>
  <si>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</si>
  <si>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</si>
  <si>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POPOLAZIONE TOTALE RESIDENTE AL 31/12/2013</t>
  </si>
  <si>
    <t>POPOLAZIONE ITALIANA RESIDENTE AL 31/12/2013</t>
  </si>
  <si>
    <t>POPOLAZIONE STRANIERA RESIDENTE AL 31/12/2013</t>
  </si>
  <si>
    <t>PERCENTUALE POPOLAZIONE STRANIERA RESIDENTE AL 31/12/2013</t>
  </si>
  <si>
    <t>Classi di età</t>
  </si>
  <si>
    <t>Maschi</t>
  </si>
  <si>
    <t>Femmine</t>
  </si>
  <si>
    <t>Totale</t>
  </si>
  <si>
    <t>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</si>
  <si>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</si>
  <si>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</si>
  <si>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</si>
  <si>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</si>
  <si>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</si>
  <si>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</si>
  <si>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</si>
  <si>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</si>
  <si>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</si>
  <si>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</si>
  <si>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</si>
  <si>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</si>
  <si>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</si>
  <si>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</si>
  <si>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</si>
  <si>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</si>
  <si>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</si>
  <si>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</si>
  <si>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</si>
  <si>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 e oltre</t>
  </si>
  <si>
    <t xml:space="preserve">Totale </t>
  </si>
  <si>
    <t>Popolazione per sesso e classi di età residente nel Comune di Sasso Marconi al 31/12/2013</t>
  </si>
  <si>
    <t>Popolazione italiana per sesso e classi di età residente nel Comune di Sasso Marconi al 31/12/2013</t>
  </si>
  <si>
    <t>Popolazione straniera per sesso e classi di età residente nel Comune di Sasso Marconi al 31/12/2013</t>
  </si>
  <si>
    <t>Famiglie residenti nel Comune di Sasso Marconi per numero di componenti                         Anno 2013</t>
  </si>
  <si>
    <t>N. Componenti</t>
  </si>
  <si>
    <t>Famiglie</t>
  </si>
  <si>
    <t>6 e più</t>
  </si>
  <si>
    <t>SASSO MARCONI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</si>
</sst>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  <numFmt numFmtId="178" formatCode="_-* #,##0.0_-;\-* #,##0.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10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3" fontId="9" fillId="0" borderId="0" xfId="15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left"/>
    </xf>
    <xf numFmtId="3" fontId="8" fillId="0" borderId="1" xfId="15" applyNumberFormat="1" applyFont="1" applyBorder="1" applyAlignment="1">
      <alignment horizontal="center"/>
    </xf>
    <xf numFmtId="41" fontId="9" fillId="0" borderId="1" xfId="16" applyFont="1" applyBorder="1" applyAlignment="1">
      <alignment horizontal="left"/>
    </xf>
    <xf numFmtId="0" fontId="9" fillId="0" borderId="1" xfId="0" applyFont="1" applyBorder="1" applyAlignment="1">
      <alignment/>
    </xf>
    <xf numFmtId="3" fontId="9" fillId="0" borderId="1" xfId="15" applyNumberFormat="1" applyFont="1" applyBorder="1" applyAlignment="1">
      <alignment horizontal="center"/>
    </xf>
    <xf numFmtId="9" fontId="9" fillId="0" borderId="1" xfId="17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41" fontId="9" fillId="0" borderId="1" xfId="16" applyFont="1" applyBorder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408223"/>
        <c:axId val="10911960"/>
      </c:barChart>
      <c:catAx>
        <c:axId val="534082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0911960"/>
        <c:crosses val="autoZero"/>
        <c:auto val="1"/>
        <c:lblOffset val="100"/>
        <c:noMultiLvlLbl val="0"/>
      </c:catAx>
      <c:valAx>
        <c:axId val="109119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4082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121065"/>
        <c:axId val="56654130"/>
      </c:barChart>
      <c:catAx>
        <c:axId val="36121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6654130"/>
        <c:crosses val="autoZero"/>
        <c:auto val="1"/>
        <c:lblOffset val="100"/>
        <c:noMultiLvlLbl val="0"/>
      </c:catAx>
      <c:valAx>
        <c:axId val="566541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6121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0125123"/>
        <c:axId val="25581788"/>
      </c:barChart>
      <c:catAx>
        <c:axId val="40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5581788"/>
        <c:crosses val="autoZero"/>
        <c:auto val="1"/>
        <c:lblOffset val="100"/>
        <c:noMultiLvlLbl val="0"/>
      </c:catAx>
      <c:valAx>
        <c:axId val="25581788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01251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909501"/>
        <c:axId val="58858918"/>
      </c:barChart>
      <c:catAx>
        <c:axId val="28909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8858918"/>
        <c:crosses val="autoZero"/>
        <c:auto val="1"/>
        <c:lblOffset val="100"/>
        <c:noMultiLvlLbl val="0"/>
      </c:catAx>
      <c:valAx>
        <c:axId val="588589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8909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098777"/>
        <c:axId val="11453538"/>
      </c:barChart>
      <c:catAx>
        <c:axId val="310987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1453538"/>
        <c:crosses val="autoZero"/>
        <c:auto val="1"/>
        <c:lblOffset val="100"/>
        <c:noMultiLvlLbl val="0"/>
      </c:catAx>
      <c:valAx>
        <c:axId val="114535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0987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972979"/>
        <c:axId val="55321356"/>
      </c:barChart>
      <c:catAx>
        <c:axId val="35972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321356"/>
        <c:crosses val="autoZero"/>
        <c:auto val="1"/>
        <c:lblOffset val="100"/>
        <c:noMultiLvlLbl val="0"/>
      </c:catAx>
      <c:valAx>
        <c:axId val="55321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5972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8130157"/>
        <c:axId val="51844822"/>
      </c:barChart>
      <c:catAx>
        <c:axId val="28130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51844822"/>
        <c:crosses val="autoZero"/>
        <c:auto val="1"/>
        <c:lblOffset val="100"/>
        <c:noMultiLvlLbl val="0"/>
      </c:catAx>
      <c:valAx>
        <c:axId val="51844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81301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950215"/>
        <c:axId val="38681024"/>
      </c:barChart>
      <c:catAx>
        <c:axId val="63950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8681024"/>
        <c:crosses val="autoZero"/>
        <c:auto val="1"/>
        <c:lblOffset val="100"/>
        <c:noMultiLvlLbl val="0"/>
      </c:catAx>
      <c:valAx>
        <c:axId val="38681024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39502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584897"/>
        <c:axId val="46155210"/>
      </c:barChart>
      <c:catAx>
        <c:axId val="1258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155210"/>
        <c:crosses val="autoZero"/>
        <c:auto val="1"/>
        <c:lblOffset val="100"/>
        <c:noMultiLvlLbl val="0"/>
      </c:catAx>
      <c:valAx>
        <c:axId val="4615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5848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2743707"/>
        <c:axId val="47584500"/>
      </c:barChart>
      <c:catAx>
        <c:axId val="127437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47584500"/>
        <c:crosses val="autoZero"/>
        <c:auto val="1"/>
        <c:lblOffset val="100"/>
        <c:noMultiLvlLbl val="0"/>
      </c:catAx>
      <c:valAx>
        <c:axId val="47584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27437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607317"/>
        <c:axId val="29139262"/>
      </c:barChart>
      <c:catAx>
        <c:axId val="25607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9139262"/>
        <c:crosses val="autoZero"/>
        <c:auto val="1"/>
        <c:lblOffset val="100"/>
        <c:noMultiLvlLbl val="0"/>
      </c:catAx>
      <c:valAx>
        <c:axId val="29139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6073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0926767"/>
        <c:axId val="11469992"/>
      </c:barChart>
      <c:catAx>
        <c:axId val="60926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1469992"/>
        <c:crosses val="autoZero"/>
        <c:auto val="1"/>
        <c:lblOffset val="100"/>
        <c:noMultiLvlLbl val="0"/>
      </c:catAx>
      <c:valAx>
        <c:axId val="11469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0926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2" name="Chart 2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3" name="Chart 3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4" name="Chart 4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5" name="Chart 5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6" name="Chart 6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47625</xdr:colOff>
      <xdr:row>36</xdr:row>
      <xdr:rowOff>0</xdr:rowOff>
    </xdr:to>
    <xdr:graphicFrame>
      <xdr:nvGraphicFramePr>
        <xdr:cNvPr id="7" name="Chart 8"/>
        <xdr:cNvGraphicFramePr/>
      </xdr:nvGraphicFramePr>
      <xdr:xfrm>
        <a:off x="381000" y="711517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36</xdr:row>
      <xdr:rowOff>0</xdr:rowOff>
    </xdr:from>
    <xdr:to>
      <xdr:col>24</xdr:col>
      <xdr:colOff>361950</xdr:colOff>
      <xdr:row>36</xdr:row>
      <xdr:rowOff>0</xdr:rowOff>
    </xdr:to>
    <xdr:graphicFrame>
      <xdr:nvGraphicFramePr>
        <xdr:cNvPr id="8" name="Chart 9"/>
        <xdr:cNvGraphicFramePr/>
      </xdr:nvGraphicFramePr>
      <xdr:xfrm>
        <a:off x="11001375" y="711517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36</xdr:row>
      <xdr:rowOff>0</xdr:rowOff>
    </xdr:from>
    <xdr:to>
      <xdr:col>11</xdr:col>
      <xdr:colOff>104775</xdr:colOff>
      <xdr:row>36</xdr:row>
      <xdr:rowOff>0</xdr:rowOff>
    </xdr:to>
    <xdr:graphicFrame>
      <xdr:nvGraphicFramePr>
        <xdr:cNvPr id="9" name="Chart 10"/>
        <xdr:cNvGraphicFramePr/>
      </xdr:nvGraphicFramePr>
      <xdr:xfrm>
        <a:off x="381000" y="711517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428625</xdr:colOff>
      <xdr:row>36</xdr:row>
      <xdr:rowOff>0</xdr:rowOff>
    </xdr:to>
    <xdr:graphicFrame>
      <xdr:nvGraphicFramePr>
        <xdr:cNvPr id="10" name="Chart 11"/>
        <xdr:cNvGraphicFramePr/>
      </xdr:nvGraphicFramePr>
      <xdr:xfrm>
        <a:off x="11134725" y="711517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36</xdr:row>
      <xdr:rowOff>0</xdr:rowOff>
    </xdr:from>
    <xdr:to>
      <xdr:col>24</xdr:col>
      <xdr:colOff>409575</xdr:colOff>
      <xdr:row>36</xdr:row>
      <xdr:rowOff>0</xdr:rowOff>
    </xdr:to>
    <xdr:graphicFrame>
      <xdr:nvGraphicFramePr>
        <xdr:cNvPr id="11" name="Chart 12"/>
        <xdr:cNvGraphicFramePr/>
      </xdr:nvGraphicFramePr>
      <xdr:xfrm>
        <a:off x="11134725" y="711517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36</xdr:row>
      <xdr:rowOff>0</xdr:rowOff>
    </xdr:from>
    <xdr:to>
      <xdr:col>11</xdr:col>
      <xdr:colOff>133350</xdr:colOff>
      <xdr:row>36</xdr:row>
      <xdr:rowOff>0</xdr:rowOff>
    </xdr:to>
    <xdr:graphicFrame>
      <xdr:nvGraphicFramePr>
        <xdr:cNvPr id="12" name="Chart 13"/>
        <xdr:cNvGraphicFramePr/>
      </xdr:nvGraphicFramePr>
      <xdr:xfrm>
        <a:off x="400050" y="711517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CASCI~1\IMPOST~1\Temp\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6"/>
  <sheetViews>
    <sheetView tabSelected="1" workbookViewId="0" topLeftCell="A1">
      <selection activeCell="L2" sqref="L2:O2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5" customHeight="1">
      <c r="B2" s="36" t="s">
        <v>12</v>
      </c>
      <c r="C2" s="37"/>
      <c r="D2" s="37"/>
      <c r="E2" s="38"/>
      <c r="G2" s="36" t="s">
        <v>13</v>
      </c>
      <c r="H2" s="37"/>
      <c r="I2" s="37"/>
      <c r="J2" s="38"/>
      <c r="L2" s="36" t="s">
        <v>14</v>
      </c>
      <c r="M2" s="37"/>
      <c r="N2" s="37"/>
      <c r="O2" s="38"/>
    </row>
    <row r="3" spans="2:15" ht="15" customHeight="1">
      <c r="B3" s="2" t="s">
        <v>0</v>
      </c>
      <c r="C3" s="3" t="s">
        <v>1</v>
      </c>
      <c r="D3" s="3" t="s">
        <v>2</v>
      </c>
      <c r="E3" s="3" t="s">
        <v>3</v>
      </c>
      <c r="G3" s="4" t="s">
        <v>0</v>
      </c>
      <c r="H3" s="3" t="s">
        <v>1</v>
      </c>
      <c r="I3" s="3" t="s">
        <v>2</v>
      </c>
      <c r="J3" s="3" t="s">
        <v>3</v>
      </c>
      <c r="L3" s="4" t="s">
        <v>0</v>
      </c>
      <c r="M3" s="3" t="s">
        <v>1</v>
      </c>
      <c r="N3" s="3" t="s">
        <v>2</v>
      </c>
      <c r="O3" s="3" t="s">
        <v>3</v>
      </c>
    </row>
    <row r="4" spans="2:15" ht="15" customHeight="1">
      <c r="B4" s="5" t="s">
        <v>4</v>
      </c>
      <c r="C4" s="6">
        <v>3399</v>
      </c>
      <c r="D4" s="6">
        <v>3564</v>
      </c>
      <c r="E4" s="6">
        <f aca="true" t="shared" si="0" ref="E4:E10">SUM(C4:D4)</f>
        <v>6963</v>
      </c>
      <c r="G4" s="5" t="s">
        <v>4</v>
      </c>
      <c r="H4" s="6">
        <f>C4-M4</f>
        <v>2848</v>
      </c>
      <c r="I4" s="6">
        <f aca="true" t="shared" si="1" ref="H4:J13">D4-N4</f>
        <v>3003</v>
      </c>
      <c r="J4" s="6">
        <f t="shared" si="1"/>
        <v>5851</v>
      </c>
      <c r="L4" s="5" t="s">
        <v>4</v>
      </c>
      <c r="M4" s="6">
        <v>551</v>
      </c>
      <c r="N4" s="6">
        <v>561</v>
      </c>
      <c r="O4" s="6">
        <f aca="true" t="shared" si="2" ref="O4:O12">SUM(M4:N4)</f>
        <v>1112</v>
      </c>
    </row>
    <row r="5" spans="2:15" ht="15" customHeight="1">
      <c r="B5" s="5" t="s">
        <v>10</v>
      </c>
      <c r="C5" s="6">
        <v>17074</v>
      </c>
      <c r="D5" s="6">
        <v>19238</v>
      </c>
      <c r="E5" s="6">
        <f t="shared" si="0"/>
        <v>36312</v>
      </c>
      <c r="G5" s="5" t="s">
        <v>10</v>
      </c>
      <c r="H5" s="6">
        <f t="shared" si="1"/>
        <v>15282</v>
      </c>
      <c r="I5" s="6">
        <f t="shared" si="1"/>
        <v>16929</v>
      </c>
      <c r="J5" s="6">
        <f t="shared" si="1"/>
        <v>32211</v>
      </c>
      <c r="L5" s="5" t="s">
        <v>10</v>
      </c>
      <c r="M5" s="6">
        <v>1792</v>
      </c>
      <c r="N5" s="6">
        <v>2309</v>
      </c>
      <c r="O5" s="6">
        <f t="shared" si="2"/>
        <v>4101</v>
      </c>
    </row>
    <row r="6" spans="2:15" ht="15" customHeight="1">
      <c r="B6" s="5" t="s">
        <v>5</v>
      </c>
      <c r="C6" s="6">
        <v>2511</v>
      </c>
      <c r="D6" s="6">
        <v>2451</v>
      </c>
      <c r="E6" s="6">
        <f t="shared" si="0"/>
        <v>4962</v>
      </c>
      <c r="G6" s="5" t="s">
        <v>5</v>
      </c>
      <c r="H6" s="6">
        <f t="shared" si="1"/>
        <v>2261</v>
      </c>
      <c r="I6" s="6">
        <f t="shared" si="1"/>
        <v>2179</v>
      </c>
      <c r="J6" s="6">
        <f t="shared" si="1"/>
        <v>4440</v>
      </c>
      <c r="L6" s="5" t="s">
        <v>5</v>
      </c>
      <c r="M6" s="6">
        <v>250</v>
      </c>
      <c r="N6" s="6">
        <v>272</v>
      </c>
      <c r="O6" s="6">
        <f t="shared" si="2"/>
        <v>522</v>
      </c>
    </row>
    <row r="7" spans="2:15" ht="15" customHeight="1">
      <c r="B7" s="5" t="s">
        <v>6</v>
      </c>
      <c r="C7" s="6">
        <v>4994</v>
      </c>
      <c r="D7" s="6">
        <v>5168</v>
      </c>
      <c r="E7" s="6">
        <f t="shared" si="0"/>
        <v>10162</v>
      </c>
      <c r="G7" s="5" t="s">
        <v>6</v>
      </c>
      <c r="H7" s="6">
        <f t="shared" si="1"/>
        <v>4514</v>
      </c>
      <c r="I7" s="6">
        <f t="shared" si="1"/>
        <v>4632</v>
      </c>
      <c r="J7" s="6">
        <f t="shared" si="1"/>
        <v>9146</v>
      </c>
      <c r="L7" s="5" t="s">
        <v>6</v>
      </c>
      <c r="M7" s="6">
        <v>480</v>
      </c>
      <c r="N7" s="6">
        <v>536</v>
      </c>
      <c r="O7" s="6">
        <f t="shared" si="2"/>
        <v>1016</v>
      </c>
    </row>
    <row r="8" spans="2:15" ht="15" customHeight="1">
      <c r="B8" s="5" t="s">
        <v>7</v>
      </c>
      <c r="C8" s="6">
        <v>5349</v>
      </c>
      <c r="D8" s="6">
        <v>5579</v>
      </c>
      <c r="E8" s="6">
        <f t="shared" si="0"/>
        <v>10928</v>
      </c>
      <c r="G8" s="5" t="s">
        <v>7</v>
      </c>
      <c r="H8" s="6">
        <f t="shared" si="1"/>
        <v>5082</v>
      </c>
      <c r="I8" s="6">
        <f t="shared" si="1"/>
        <v>5170</v>
      </c>
      <c r="J8" s="6">
        <f t="shared" si="1"/>
        <v>10252</v>
      </c>
      <c r="L8" s="5" t="s">
        <v>7</v>
      </c>
      <c r="M8" s="6">
        <v>267</v>
      </c>
      <c r="N8" s="6">
        <v>409</v>
      </c>
      <c r="O8" s="6">
        <f t="shared" si="2"/>
        <v>676</v>
      </c>
    </row>
    <row r="9" spans="2:15" ht="15" customHeight="1">
      <c r="B9" s="5" t="s">
        <v>8</v>
      </c>
      <c r="C9" s="6">
        <v>2653</v>
      </c>
      <c r="D9" s="6">
        <v>2685</v>
      </c>
      <c r="E9" s="6">
        <f t="shared" si="0"/>
        <v>5338</v>
      </c>
      <c r="G9" s="5" t="s">
        <v>8</v>
      </c>
      <c r="H9" s="6">
        <f t="shared" si="1"/>
        <v>2414</v>
      </c>
      <c r="I9" s="6">
        <f t="shared" si="1"/>
        <v>2427</v>
      </c>
      <c r="J9" s="6">
        <f t="shared" si="1"/>
        <v>4841</v>
      </c>
      <c r="L9" s="5" t="s">
        <v>8</v>
      </c>
      <c r="M9" s="6">
        <v>239</v>
      </c>
      <c r="N9" s="6">
        <v>258</v>
      </c>
      <c r="O9" s="6">
        <f t="shared" si="2"/>
        <v>497</v>
      </c>
    </row>
    <row r="10" spans="2:15" ht="15" customHeight="1">
      <c r="B10" s="5" t="s">
        <v>49</v>
      </c>
      <c r="C10" s="6">
        <v>7071</v>
      </c>
      <c r="D10" s="6">
        <v>7572</v>
      </c>
      <c r="E10" s="6">
        <f t="shared" si="0"/>
        <v>14643</v>
      </c>
      <c r="G10" s="5" t="s">
        <v>49</v>
      </c>
      <c r="H10" s="6">
        <f t="shared" si="1"/>
        <v>6694</v>
      </c>
      <c r="I10" s="6">
        <f t="shared" si="1"/>
        <v>6990</v>
      </c>
      <c r="J10" s="6">
        <f t="shared" si="1"/>
        <v>13684</v>
      </c>
      <c r="L10" s="5" t="s">
        <v>49</v>
      </c>
      <c r="M10" s="6">
        <v>377</v>
      </c>
      <c r="N10" s="6">
        <v>582</v>
      </c>
      <c r="O10" s="6">
        <f t="shared" si="2"/>
        <v>959</v>
      </c>
    </row>
    <row r="11" spans="2:15" ht="15" customHeight="1">
      <c r="B11" s="5" t="s">
        <v>9</v>
      </c>
      <c r="C11" s="6">
        <v>1357</v>
      </c>
      <c r="D11" s="6">
        <v>1370</v>
      </c>
      <c r="E11" s="6">
        <f>SUM(C11:D11)</f>
        <v>2727</v>
      </c>
      <c r="G11" s="5" t="s">
        <v>9</v>
      </c>
      <c r="H11" s="6">
        <f t="shared" si="1"/>
        <v>1246</v>
      </c>
      <c r="I11" s="6">
        <f t="shared" si="1"/>
        <v>1218</v>
      </c>
      <c r="J11" s="6">
        <f t="shared" si="1"/>
        <v>2464</v>
      </c>
      <c r="L11" s="5" t="s">
        <v>9</v>
      </c>
      <c r="M11" s="6">
        <v>111</v>
      </c>
      <c r="N11" s="6">
        <v>152</v>
      </c>
      <c r="O11" s="6">
        <f t="shared" si="2"/>
        <v>263</v>
      </c>
    </row>
    <row r="12" spans="2:15" ht="15" customHeight="1">
      <c r="B12" s="5" t="s">
        <v>11</v>
      </c>
      <c r="C12" s="6">
        <v>8999</v>
      </c>
      <c r="D12" s="6">
        <v>9591</v>
      </c>
      <c r="E12" s="6">
        <f>SUM(C12:D12)</f>
        <v>18590</v>
      </c>
      <c r="G12" s="5" t="s">
        <v>11</v>
      </c>
      <c r="H12" s="6">
        <f t="shared" si="1"/>
        <v>8416</v>
      </c>
      <c r="I12" s="6">
        <f t="shared" si="1"/>
        <v>8838</v>
      </c>
      <c r="J12" s="6">
        <f t="shared" si="1"/>
        <v>17254</v>
      </c>
      <c r="L12" s="5" t="s">
        <v>11</v>
      </c>
      <c r="M12" s="6">
        <v>583</v>
      </c>
      <c r="N12" s="6">
        <v>753</v>
      </c>
      <c r="O12" s="6">
        <f t="shared" si="2"/>
        <v>1336</v>
      </c>
    </row>
    <row r="13" spans="2:15" ht="15" customHeight="1">
      <c r="B13" s="4" t="s">
        <v>3</v>
      </c>
      <c r="C13" s="7">
        <f>SUM(C4:C12)</f>
        <v>53407</v>
      </c>
      <c r="D13" s="7">
        <f>SUM(D4:D12)</f>
        <v>57218</v>
      </c>
      <c r="E13" s="7">
        <f>SUM(E4:E12)</f>
        <v>110625</v>
      </c>
      <c r="G13" s="4" t="s">
        <v>3</v>
      </c>
      <c r="H13" s="7">
        <f t="shared" si="1"/>
        <v>48757</v>
      </c>
      <c r="I13" s="7">
        <f t="shared" si="1"/>
        <v>51386</v>
      </c>
      <c r="J13" s="7">
        <f t="shared" si="1"/>
        <v>100143</v>
      </c>
      <c r="L13" s="4" t="s">
        <v>3</v>
      </c>
      <c r="M13" s="7">
        <f>SUM(M4:M12)</f>
        <v>4650</v>
      </c>
      <c r="N13" s="7">
        <f>SUM(N4:N12)</f>
        <v>5832</v>
      </c>
      <c r="O13" s="7">
        <f>SUM(O4:O12)</f>
        <v>10482</v>
      </c>
    </row>
    <row r="14" spans="2:15" ht="22.5" customHeight="1">
      <c r="B14" s="13"/>
      <c r="C14" s="14"/>
      <c r="D14" s="14"/>
      <c r="E14" s="14"/>
      <c r="G14" s="13"/>
      <c r="H14" s="14"/>
      <c r="I14" s="14"/>
      <c r="J14" s="14"/>
      <c r="L14" s="13"/>
      <c r="M14" s="14"/>
      <c r="N14" s="14"/>
      <c r="O14" s="14"/>
    </row>
    <row r="15" spans="2:5" ht="27" customHeight="1">
      <c r="B15" s="36" t="s">
        <v>15</v>
      </c>
      <c r="C15" s="37"/>
      <c r="D15" s="37"/>
      <c r="E15" s="38"/>
    </row>
    <row r="16" spans="2:5" ht="15" customHeight="1">
      <c r="B16" s="4" t="s">
        <v>0</v>
      </c>
      <c r="C16" s="3" t="s">
        <v>1</v>
      </c>
      <c r="D16" s="3" t="s">
        <v>2</v>
      </c>
      <c r="E16" s="3" t="s">
        <v>3</v>
      </c>
    </row>
    <row r="17" spans="2:5" ht="15" customHeight="1">
      <c r="B17" s="5" t="s">
        <v>4</v>
      </c>
      <c r="C17" s="8">
        <f aca="true" t="shared" si="3" ref="C17:C26">(M4/C4)</f>
        <v>0.16210650191232714</v>
      </c>
      <c r="D17" s="8">
        <f aca="true" t="shared" si="4" ref="D17:D22">N4/D4</f>
        <v>0.1574074074074074</v>
      </c>
      <c r="E17" s="8">
        <f aca="true" t="shared" si="5" ref="E17:E22">(O4/E4)</f>
        <v>0.15970127818469051</v>
      </c>
    </row>
    <row r="18" spans="2:5" ht="15" customHeight="1">
      <c r="B18" s="5" t="s">
        <v>10</v>
      </c>
      <c r="C18" s="8">
        <f t="shared" si="3"/>
        <v>0.10495490219046504</v>
      </c>
      <c r="D18" s="8">
        <f t="shared" si="4"/>
        <v>0.12002287140035346</v>
      </c>
      <c r="E18" s="8">
        <f t="shared" si="5"/>
        <v>0.11293787177792465</v>
      </c>
    </row>
    <row r="19" spans="2:5" ht="15" customHeight="1">
      <c r="B19" s="5" t="s">
        <v>5</v>
      </c>
      <c r="C19" s="8">
        <f t="shared" si="3"/>
        <v>0.09956192751891677</v>
      </c>
      <c r="D19" s="8">
        <f t="shared" si="4"/>
        <v>0.1109751121991024</v>
      </c>
      <c r="E19" s="8">
        <f t="shared" si="5"/>
        <v>0.10519951632406288</v>
      </c>
    </row>
    <row r="20" spans="2:5" ht="15" customHeight="1">
      <c r="B20" s="5" t="s">
        <v>6</v>
      </c>
      <c r="C20" s="8">
        <f t="shared" si="3"/>
        <v>0.09611533840608731</v>
      </c>
      <c r="D20" s="8">
        <f t="shared" si="4"/>
        <v>0.10371517027863777</v>
      </c>
      <c r="E20" s="8">
        <f t="shared" si="5"/>
        <v>0.09998031883487503</v>
      </c>
    </row>
    <row r="21" spans="2:5" ht="15" customHeight="1">
      <c r="B21" s="5" t="s">
        <v>7</v>
      </c>
      <c r="C21" s="8">
        <f t="shared" si="3"/>
        <v>0.04991587212563096</v>
      </c>
      <c r="D21" s="8">
        <f t="shared" si="4"/>
        <v>0.07331062914500806</v>
      </c>
      <c r="E21" s="8">
        <f t="shared" si="5"/>
        <v>0.06185944363103953</v>
      </c>
    </row>
    <row r="22" spans="2:5" ht="15" customHeight="1">
      <c r="B22" s="5" t="s">
        <v>8</v>
      </c>
      <c r="C22" s="8">
        <f t="shared" si="3"/>
        <v>0.09008669430833019</v>
      </c>
      <c r="D22" s="8">
        <f t="shared" si="4"/>
        <v>0.09608938547486033</v>
      </c>
      <c r="E22" s="8">
        <f t="shared" si="5"/>
        <v>0.09310603222180593</v>
      </c>
    </row>
    <row r="23" spans="2:5" ht="15" customHeight="1">
      <c r="B23" s="5" t="s">
        <v>49</v>
      </c>
      <c r="C23" s="8">
        <f t="shared" si="3"/>
        <v>0.053316362607834816</v>
      </c>
      <c r="D23" s="8">
        <f>N10/D10</f>
        <v>0.0768621236133122</v>
      </c>
      <c r="E23" s="8">
        <f>(O10/E10)</f>
        <v>0.06549204398005873</v>
      </c>
    </row>
    <row r="24" spans="2:5" ht="15" customHeight="1">
      <c r="B24" s="5" t="s">
        <v>9</v>
      </c>
      <c r="C24" s="8">
        <f t="shared" si="3"/>
        <v>0.08179808400884303</v>
      </c>
      <c r="D24" s="8">
        <f>N11/D11</f>
        <v>0.11094890510948906</v>
      </c>
      <c r="E24" s="8">
        <f>(O11/E11)</f>
        <v>0.09644297763109644</v>
      </c>
    </row>
    <row r="25" spans="2:5" ht="15" customHeight="1">
      <c r="B25" s="5" t="s">
        <v>11</v>
      </c>
      <c r="C25" s="8">
        <f t="shared" si="3"/>
        <v>0.0647849761084565</v>
      </c>
      <c r="D25" s="8">
        <f>N12/D12</f>
        <v>0.07851110416015014</v>
      </c>
      <c r="E25" s="8">
        <f>(O12/E12)</f>
        <v>0.07186659494351802</v>
      </c>
    </row>
    <row r="26" spans="2:5" ht="15" customHeight="1">
      <c r="B26" s="4" t="s">
        <v>3</v>
      </c>
      <c r="C26" s="9">
        <f t="shared" si="3"/>
        <v>0.08706723837699178</v>
      </c>
      <c r="D26" s="9">
        <f>N13/D13</f>
        <v>0.1019259673529309</v>
      </c>
      <c r="E26" s="9">
        <f>(O13/E13)</f>
        <v>0.09475254237288136</v>
      </c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</sheetData>
  <mergeCells count="5">
    <mergeCell ref="B15:E15"/>
    <mergeCell ref="B2:E2"/>
    <mergeCell ref="B1:O1"/>
    <mergeCell ref="G2:J2"/>
    <mergeCell ref="L2:O2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24"/>
  <sheetViews>
    <sheetView workbookViewId="0" topLeftCell="A1">
      <selection activeCell="J27" sqref="J27"/>
    </sheetView>
  </sheetViews>
  <sheetFormatPr defaultColWidth="9.140625" defaultRowHeight="12.75"/>
  <cols>
    <col min="1" max="1" width="5.7109375" style="17" customWidth="1"/>
    <col min="2" max="2" width="12.7109375" style="17" customWidth="1"/>
    <col min="3" max="6" width="9.7109375" style="17" customWidth="1"/>
    <col min="7" max="7" width="5.7109375" style="17" customWidth="1"/>
    <col min="8" max="8" width="12.7109375" style="17" customWidth="1"/>
    <col min="9" max="12" width="9.7109375" style="17" customWidth="1"/>
    <col min="13" max="13" width="5.7109375" style="17" customWidth="1"/>
    <col min="14" max="14" width="12.7109375" style="17" customWidth="1"/>
    <col min="15" max="18" width="9.7109375" style="17" customWidth="1"/>
    <col min="19" max="16384" width="9.140625" style="17" customWidth="1"/>
  </cols>
  <sheetData>
    <row r="1" spans="1:18" ht="22.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2:18" ht="39.75" customHeight="1">
      <c r="B2" s="40" t="s">
        <v>42</v>
      </c>
      <c r="C2" s="41"/>
      <c r="D2" s="41"/>
      <c r="E2" s="41"/>
      <c r="F2" s="42"/>
      <c r="G2" s="18"/>
      <c r="H2" s="40" t="s">
        <v>43</v>
      </c>
      <c r="I2" s="41"/>
      <c r="J2" s="41"/>
      <c r="K2" s="41"/>
      <c r="L2" s="42"/>
      <c r="M2" s="18"/>
      <c r="N2" s="40" t="s">
        <v>44</v>
      </c>
      <c r="O2" s="41"/>
      <c r="P2" s="41"/>
      <c r="Q2" s="41"/>
      <c r="R2" s="42"/>
    </row>
    <row r="3" spans="2:18" ht="12.75">
      <c r="B3" s="19" t="s">
        <v>16</v>
      </c>
      <c r="C3" s="20" t="s">
        <v>17</v>
      </c>
      <c r="D3" s="20" t="s">
        <v>18</v>
      </c>
      <c r="E3" s="20" t="s">
        <v>19</v>
      </c>
      <c r="F3" s="21" t="s">
        <v>20</v>
      </c>
      <c r="H3" s="19" t="s">
        <v>16</v>
      </c>
      <c r="I3" s="20" t="s">
        <v>17</v>
      </c>
      <c r="J3" s="20" t="s">
        <v>18</v>
      </c>
      <c r="K3" s="20" t="s">
        <v>19</v>
      </c>
      <c r="L3" s="21" t="s">
        <v>20</v>
      </c>
      <c r="N3" s="19" t="s">
        <v>16</v>
      </c>
      <c r="O3" s="20" t="s">
        <v>17</v>
      </c>
      <c r="P3" s="20" t="s">
        <v>18</v>
      </c>
      <c r="Q3" s="20" t="s">
        <v>19</v>
      </c>
      <c r="R3" s="21" t="s">
        <v>20</v>
      </c>
    </row>
    <row r="4" spans="2:18" ht="12.75">
      <c r="B4" s="22" t="s">
        <v>21</v>
      </c>
      <c r="C4" s="23">
        <v>300</v>
      </c>
      <c r="D4" s="23">
        <v>296</v>
      </c>
      <c r="E4" s="23">
        <v>596</v>
      </c>
      <c r="F4" s="24">
        <v>0.040702041931298234</v>
      </c>
      <c r="H4" s="25" t="s">
        <v>21</v>
      </c>
      <c r="I4" s="23">
        <v>272</v>
      </c>
      <c r="J4" s="23">
        <v>251</v>
      </c>
      <c r="K4" s="23">
        <v>523</v>
      </c>
      <c r="L4" s="24">
        <v>0.03821981876644256</v>
      </c>
      <c r="N4" s="25" t="s">
        <v>21</v>
      </c>
      <c r="O4" s="23">
        <v>28</v>
      </c>
      <c r="P4" s="23">
        <v>45</v>
      </c>
      <c r="Q4" s="23">
        <v>73</v>
      </c>
      <c r="R4" s="24">
        <v>0.07612095933263817</v>
      </c>
    </row>
    <row r="5" spans="2:18" ht="12.75">
      <c r="B5" s="26" t="s">
        <v>22</v>
      </c>
      <c r="C5" s="23">
        <v>374</v>
      </c>
      <c r="D5" s="23">
        <v>348</v>
      </c>
      <c r="E5" s="23">
        <v>722</v>
      </c>
      <c r="F5" s="24">
        <v>0.04930683603086799</v>
      </c>
      <c r="H5" s="25" t="s">
        <v>22</v>
      </c>
      <c r="I5" s="23">
        <v>346</v>
      </c>
      <c r="J5" s="23">
        <v>330</v>
      </c>
      <c r="K5" s="23">
        <v>676</v>
      </c>
      <c r="L5" s="24">
        <v>0.04940076001169249</v>
      </c>
      <c r="N5" s="25" t="s">
        <v>22</v>
      </c>
      <c r="O5" s="23">
        <v>28</v>
      </c>
      <c r="P5" s="23">
        <v>18</v>
      </c>
      <c r="Q5" s="23">
        <v>46</v>
      </c>
      <c r="R5" s="24">
        <v>0.047966631908237745</v>
      </c>
    </row>
    <row r="6" spans="2:18" ht="12.75">
      <c r="B6" s="26" t="s">
        <v>23</v>
      </c>
      <c r="C6" s="23">
        <v>379</v>
      </c>
      <c r="D6" s="23">
        <v>341</v>
      </c>
      <c r="E6" s="23">
        <v>720</v>
      </c>
      <c r="F6" s="24">
        <v>0.049170251997541485</v>
      </c>
      <c r="H6" s="25" t="s">
        <v>23</v>
      </c>
      <c r="I6" s="23">
        <v>349</v>
      </c>
      <c r="J6" s="23">
        <v>321</v>
      </c>
      <c r="K6" s="23">
        <v>670</v>
      </c>
      <c r="L6" s="24">
        <v>0.04896229172756504</v>
      </c>
      <c r="N6" s="25" t="s">
        <v>23</v>
      </c>
      <c r="O6" s="23">
        <v>30</v>
      </c>
      <c r="P6" s="23">
        <v>20</v>
      </c>
      <c r="Q6" s="23">
        <v>50</v>
      </c>
      <c r="R6" s="24">
        <v>0.05213764337851929</v>
      </c>
    </row>
    <row r="7" spans="2:18" ht="12.75">
      <c r="B7" s="26" t="s">
        <v>24</v>
      </c>
      <c r="C7" s="23">
        <v>289</v>
      </c>
      <c r="D7" s="23">
        <v>279</v>
      </c>
      <c r="E7" s="23">
        <v>568</v>
      </c>
      <c r="F7" s="24">
        <v>0.03878986546472717</v>
      </c>
      <c r="H7" s="25" t="s">
        <v>24</v>
      </c>
      <c r="I7" s="23">
        <v>274</v>
      </c>
      <c r="J7" s="23">
        <v>258</v>
      </c>
      <c r="K7" s="23">
        <v>532</v>
      </c>
      <c r="L7" s="24">
        <v>0.038877521192633734</v>
      </c>
      <c r="N7" s="25" t="s">
        <v>24</v>
      </c>
      <c r="O7" s="23">
        <v>15</v>
      </c>
      <c r="P7" s="23">
        <v>21</v>
      </c>
      <c r="Q7" s="23">
        <v>36</v>
      </c>
      <c r="R7" s="24">
        <v>0.03753910323253389</v>
      </c>
    </row>
    <row r="8" spans="2:18" ht="12.75">
      <c r="B8" s="26" t="s">
        <v>25</v>
      </c>
      <c r="C8" s="23">
        <v>276</v>
      </c>
      <c r="D8" s="23">
        <v>271</v>
      </c>
      <c r="E8" s="23">
        <v>547</v>
      </c>
      <c r="F8" s="24">
        <v>0.03735573311479888</v>
      </c>
      <c r="H8" s="25" t="s">
        <v>25</v>
      </c>
      <c r="I8" s="23">
        <v>254</v>
      </c>
      <c r="J8" s="23">
        <v>238</v>
      </c>
      <c r="K8" s="23">
        <v>492</v>
      </c>
      <c r="L8" s="24">
        <v>0.03595439929845075</v>
      </c>
      <c r="N8" s="25" t="s">
        <v>25</v>
      </c>
      <c r="O8" s="23">
        <v>22</v>
      </c>
      <c r="P8" s="23">
        <v>33</v>
      </c>
      <c r="Q8" s="23">
        <v>55</v>
      </c>
      <c r="R8" s="24">
        <v>0.05735140771637122</v>
      </c>
    </row>
    <row r="9" spans="2:18" ht="12.75">
      <c r="B9" s="26" t="s">
        <v>26</v>
      </c>
      <c r="C9" s="23">
        <v>283</v>
      </c>
      <c r="D9" s="23">
        <v>258</v>
      </c>
      <c r="E9" s="23">
        <v>541</v>
      </c>
      <c r="F9" s="24">
        <v>0.03694598101481937</v>
      </c>
      <c r="H9" s="25" t="s">
        <v>26</v>
      </c>
      <c r="I9" s="23">
        <v>238</v>
      </c>
      <c r="J9" s="23">
        <v>201</v>
      </c>
      <c r="K9" s="23">
        <v>439</v>
      </c>
      <c r="L9" s="24">
        <v>0.032081262788658284</v>
      </c>
      <c r="N9" s="25" t="s">
        <v>26</v>
      </c>
      <c r="O9" s="23">
        <v>45</v>
      </c>
      <c r="P9" s="23">
        <v>57</v>
      </c>
      <c r="Q9" s="23">
        <v>102</v>
      </c>
      <c r="R9" s="24">
        <v>0.10636079249217935</v>
      </c>
    </row>
    <row r="10" spans="2:18" ht="12.75">
      <c r="B10" s="26" t="s">
        <v>27</v>
      </c>
      <c r="C10" s="23">
        <v>320</v>
      </c>
      <c r="D10" s="23">
        <v>301</v>
      </c>
      <c r="E10" s="23">
        <v>621</v>
      </c>
      <c r="F10" s="24">
        <v>0.04240934234787953</v>
      </c>
      <c r="H10" s="25" t="s">
        <v>27</v>
      </c>
      <c r="I10" s="23">
        <v>272</v>
      </c>
      <c r="J10" s="23">
        <v>240</v>
      </c>
      <c r="K10" s="23">
        <v>512</v>
      </c>
      <c r="L10" s="24">
        <v>0.03741596024554224</v>
      </c>
      <c r="N10" s="25" t="s">
        <v>27</v>
      </c>
      <c r="O10" s="23">
        <v>48</v>
      </c>
      <c r="P10" s="23">
        <v>61</v>
      </c>
      <c r="Q10" s="23">
        <v>109</v>
      </c>
      <c r="R10" s="24">
        <v>0.11366006256517205</v>
      </c>
    </row>
    <row r="11" spans="2:18" ht="12.75">
      <c r="B11" s="26" t="s">
        <v>28</v>
      </c>
      <c r="C11" s="23">
        <v>480</v>
      </c>
      <c r="D11" s="23">
        <v>502</v>
      </c>
      <c r="E11" s="23">
        <v>982</v>
      </c>
      <c r="F11" s="24">
        <v>0.06706276036331353</v>
      </c>
      <c r="H11" s="25" t="s">
        <v>28</v>
      </c>
      <c r="I11" s="23">
        <v>443</v>
      </c>
      <c r="J11" s="23">
        <v>444</v>
      </c>
      <c r="K11" s="23">
        <v>887</v>
      </c>
      <c r="L11" s="24">
        <v>0.06482022800350774</v>
      </c>
      <c r="N11" s="25" t="s">
        <v>28</v>
      </c>
      <c r="O11" s="23">
        <v>37</v>
      </c>
      <c r="P11" s="23">
        <v>58</v>
      </c>
      <c r="Q11" s="23">
        <v>95</v>
      </c>
      <c r="R11" s="24">
        <v>0.09906152241918666</v>
      </c>
    </row>
    <row r="12" spans="2:18" ht="12.75">
      <c r="B12" s="26" t="s">
        <v>29</v>
      </c>
      <c r="C12" s="23">
        <v>614</v>
      </c>
      <c r="D12" s="23">
        <v>634</v>
      </c>
      <c r="E12" s="23">
        <v>1248</v>
      </c>
      <c r="F12" s="24">
        <v>0.08522843679573858</v>
      </c>
      <c r="H12" s="25" t="s">
        <v>29</v>
      </c>
      <c r="I12" s="23">
        <v>581</v>
      </c>
      <c r="J12" s="23">
        <v>569</v>
      </c>
      <c r="K12" s="23">
        <v>1150</v>
      </c>
      <c r="L12" s="24">
        <v>0.08403975445776089</v>
      </c>
      <c r="N12" s="25" t="s">
        <v>29</v>
      </c>
      <c r="O12" s="23">
        <v>33</v>
      </c>
      <c r="P12" s="23">
        <v>65</v>
      </c>
      <c r="Q12" s="23">
        <v>98</v>
      </c>
      <c r="R12" s="24">
        <v>0.10218978102189781</v>
      </c>
    </row>
    <row r="13" spans="2:18" ht="12.75">
      <c r="B13" s="26" t="s">
        <v>30</v>
      </c>
      <c r="C13" s="23">
        <v>596</v>
      </c>
      <c r="D13" s="23">
        <v>628</v>
      </c>
      <c r="E13" s="23">
        <v>1224</v>
      </c>
      <c r="F13" s="24">
        <v>0.08358942839582052</v>
      </c>
      <c r="H13" s="25" t="s">
        <v>30</v>
      </c>
      <c r="I13" s="23">
        <v>557</v>
      </c>
      <c r="J13" s="23">
        <v>584</v>
      </c>
      <c r="K13" s="23">
        <v>1141</v>
      </c>
      <c r="L13" s="24">
        <v>0.08338205203156972</v>
      </c>
      <c r="N13" s="25" t="s">
        <v>30</v>
      </c>
      <c r="O13" s="23">
        <v>39</v>
      </c>
      <c r="P13" s="23">
        <v>44</v>
      </c>
      <c r="Q13" s="23">
        <v>83</v>
      </c>
      <c r="R13" s="24">
        <v>0.08654848800834203</v>
      </c>
    </row>
    <row r="14" spans="2:18" ht="12.75">
      <c r="B14" s="26" t="s">
        <v>31</v>
      </c>
      <c r="C14" s="23">
        <v>569</v>
      </c>
      <c r="D14" s="23">
        <v>582</v>
      </c>
      <c r="E14" s="23">
        <v>1151</v>
      </c>
      <c r="F14" s="24">
        <v>0.07860411117940312</v>
      </c>
      <c r="H14" s="25" t="s">
        <v>31</v>
      </c>
      <c r="I14" s="23">
        <v>549</v>
      </c>
      <c r="J14" s="23">
        <v>521</v>
      </c>
      <c r="K14" s="23">
        <v>1070</v>
      </c>
      <c r="L14" s="24">
        <v>0.07819351066939491</v>
      </c>
      <c r="N14" s="25" t="s">
        <v>31</v>
      </c>
      <c r="O14" s="23">
        <v>20</v>
      </c>
      <c r="P14" s="23">
        <v>61</v>
      </c>
      <c r="Q14" s="23">
        <v>81</v>
      </c>
      <c r="R14" s="24">
        <v>0.08446298227320125</v>
      </c>
    </row>
    <row r="15" spans="2:18" ht="12.75">
      <c r="B15" s="26" t="s">
        <v>32</v>
      </c>
      <c r="C15" s="23">
        <v>443</v>
      </c>
      <c r="D15" s="23">
        <v>515</v>
      </c>
      <c r="E15" s="23">
        <v>958</v>
      </c>
      <c r="F15" s="24">
        <v>0.06542375196339548</v>
      </c>
      <c r="H15" s="25" t="s">
        <v>32</v>
      </c>
      <c r="I15" s="23">
        <v>430</v>
      </c>
      <c r="J15" s="23">
        <v>460</v>
      </c>
      <c r="K15" s="23">
        <v>890</v>
      </c>
      <c r="L15" s="24">
        <v>0.06503946214557146</v>
      </c>
      <c r="N15" s="25" t="s">
        <v>32</v>
      </c>
      <c r="O15" s="23">
        <v>13</v>
      </c>
      <c r="P15" s="23">
        <v>55</v>
      </c>
      <c r="Q15" s="23">
        <v>68</v>
      </c>
      <c r="R15" s="24">
        <v>0.07090719499478623</v>
      </c>
    </row>
    <row r="16" spans="2:18" ht="12.75">
      <c r="B16" s="26" t="s">
        <v>33</v>
      </c>
      <c r="C16" s="23">
        <v>430</v>
      </c>
      <c r="D16" s="23">
        <v>517</v>
      </c>
      <c r="E16" s="23">
        <v>947</v>
      </c>
      <c r="F16" s="24">
        <v>0.06467253978009971</v>
      </c>
      <c r="H16" s="25" t="s">
        <v>33</v>
      </c>
      <c r="I16" s="23">
        <v>418</v>
      </c>
      <c r="J16" s="23">
        <v>486</v>
      </c>
      <c r="K16" s="23">
        <v>904</v>
      </c>
      <c r="L16" s="24">
        <v>0.06606255480853551</v>
      </c>
      <c r="N16" s="25" t="s">
        <v>33</v>
      </c>
      <c r="O16" s="23">
        <v>12</v>
      </c>
      <c r="P16" s="23">
        <v>31</v>
      </c>
      <c r="Q16" s="23">
        <v>43</v>
      </c>
      <c r="R16" s="24">
        <v>0.04483837330552659</v>
      </c>
    </row>
    <row r="17" spans="2:18" ht="12.75">
      <c r="B17" s="26" t="s">
        <v>34</v>
      </c>
      <c r="C17" s="23">
        <v>463</v>
      </c>
      <c r="D17" s="23">
        <v>542</v>
      </c>
      <c r="E17" s="23">
        <v>1005</v>
      </c>
      <c r="F17" s="24">
        <v>0.06863347674656832</v>
      </c>
      <c r="H17" s="25" t="s">
        <v>34</v>
      </c>
      <c r="I17" s="23">
        <v>463</v>
      </c>
      <c r="J17" s="23">
        <v>536</v>
      </c>
      <c r="K17" s="23">
        <v>999</v>
      </c>
      <c r="L17" s="24">
        <v>0.07300496930722011</v>
      </c>
      <c r="N17" s="25" t="s">
        <v>34</v>
      </c>
      <c r="O17" s="23">
        <v>0</v>
      </c>
      <c r="P17" s="23">
        <v>6</v>
      </c>
      <c r="Q17" s="23">
        <v>6</v>
      </c>
      <c r="R17" s="24">
        <v>0.006256517205422315</v>
      </c>
    </row>
    <row r="18" spans="2:18" ht="12.75">
      <c r="B18" s="26" t="s">
        <v>35</v>
      </c>
      <c r="C18" s="23">
        <v>467</v>
      </c>
      <c r="D18" s="23">
        <v>500</v>
      </c>
      <c r="E18" s="23">
        <v>967</v>
      </c>
      <c r="F18" s="24">
        <v>0.06603838011336474</v>
      </c>
      <c r="H18" s="25" t="s">
        <v>35</v>
      </c>
      <c r="I18" s="23">
        <v>462</v>
      </c>
      <c r="J18" s="23">
        <v>495</v>
      </c>
      <c r="K18" s="23">
        <v>957</v>
      </c>
      <c r="L18" s="24">
        <v>0.06993569131832797</v>
      </c>
      <c r="N18" s="25" t="s">
        <v>35</v>
      </c>
      <c r="O18" s="23">
        <v>5</v>
      </c>
      <c r="P18" s="23">
        <v>5</v>
      </c>
      <c r="Q18" s="23">
        <v>10</v>
      </c>
      <c r="R18" s="24">
        <v>0.010427528675703858</v>
      </c>
    </row>
    <row r="19" spans="2:18" ht="12.75">
      <c r="B19" s="26" t="s">
        <v>36</v>
      </c>
      <c r="C19" s="23">
        <v>351</v>
      </c>
      <c r="D19" s="23">
        <v>419</v>
      </c>
      <c r="E19" s="23">
        <v>770</v>
      </c>
      <c r="F19" s="24">
        <v>0.05258485283070409</v>
      </c>
      <c r="H19" s="25" t="s">
        <v>36</v>
      </c>
      <c r="I19" s="23">
        <v>351</v>
      </c>
      <c r="J19" s="23">
        <v>418</v>
      </c>
      <c r="K19" s="23">
        <v>769</v>
      </c>
      <c r="L19" s="24">
        <v>0.05619701841566793</v>
      </c>
      <c r="N19" s="25" t="s">
        <v>36</v>
      </c>
      <c r="O19" s="23">
        <v>0</v>
      </c>
      <c r="P19" s="23">
        <v>1</v>
      </c>
      <c r="Q19" s="23">
        <v>1</v>
      </c>
      <c r="R19" s="24">
        <v>0.0010427528675703858</v>
      </c>
    </row>
    <row r="20" spans="2:18" ht="12.75">
      <c r="B20" s="26" t="s">
        <v>37</v>
      </c>
      <c r="C20" s="23">
        <v>258</v>
      </c>
      <c r="D20" s="23">
        <v>280</v>
      </c>
      <c r="E20" s="23">
        <v>538</v>
      </c>
      <c r="F20" s="24">
        <v>0.03674110496482961</v>
      </c>
      <c r="H20" s="25" t="s">
        <v>37</v>
      </c>
      <c r="I20" s="23">
        <v>256</v>
      </c>
      <c r="J20" s="23">
        <v>279</v>
      </c>
      <c r="K20" s="23">
        <v>535</v>
      </c>
      <c r="L20" s="24">
        <v>0.039096755334697454</v>
      </c>
      <c r="N20" s="25" t="s">
        <v>37</v>
      </c>
      <c r="O20" s="23">
        <v>2</v>
      </c>
      <c r="P20" s="23">
        <v>1</v>
      </c>
      <c r="Q20" s="23">
        <v>3</v>
      </c>
      <c r="R20" s="24">
        <v>0.0031282586027111575</v>
      </c>
    </row>
    <row r="21" spans="2:18" ht="12.75">
      <c r="B21" s="26" t="s">
        <v>38</v>
      </c>
      <c r="C21" s="23">
        <v>126</v>
      </c>
      <c r="D21" s="23">
        <v>221</v>
      </c>
      <c r="E21" s="23">
        <v>347</v>
      </c>
      <c r="F21" s="24">
        <v>0.023697329782148467</v>
      </c>
      <c r="H21" s="25" t="s">
        <v>38</v>
      </c>
      <c r="I21" s="23">
        <v>126</v>
      </c>
      <c r="J21" s="23">
        <v>221</v>
      </c>
      <c r="K21" s="23">
        <v>347</v>
      </c>
      <c r="L21" s="24">
        <v>0.025358082432037417</v>
      </c>
      <c r="N21" s="25" t="s">
        <v>38</v>
      </c>
      <c r="O21" s="23">
        <v>0</v>
      </c>
      <c r="P21" s="23">
        <v>0</v>
      </c>
      <c r="Q21" s="23">
        <v>0</v>
      </c>
      <c r="R21" s="24">
        <v>0</v>
      </c>
    </row>
    <row r="22" spans="2:18" ht="12.75">
      <c r="B22" s="26" t="s">
        <v>39</v>
      </c>
      <c r="C22" s="23">
        <v>43</v>
      </c>
      <c r="D22" s="23">
        <v>112</v>
      </c>
      <c r="E22" s="23">
        <v>155</v>
      </c>
      <c r="F22" s="24">
        <v>0.01058526258280407</v>
      </c>
      <c r="H22" s="25" t="s">
        <v>39</v>
      </c>
      <c r="I22" s="23">
        <v>43</v>
      </c>
      <c r="J22" s="23">
        <v>112</v>
      </c>
      <c r="K22" s="23">
        <v>155</v>
      </c>
      <c r="L22" s="24">
        <v>0.011327097339959076</v>
      </c>
      <c r="N22" s="25" t="s">
        <v>39</v>
      </c>
      <c r="O22" s="23">
        <v>0</v>
      </c>
      <c r="P22" s="23">
        <v>0</v>
      </c>
      <c r="Q22" s="23">
        <v>0</v>
      </c>
      <c r="R22" s="24">
        <v>0</v>
      </c>
    </row>
    <row r="23" spans="2:18" ht="12.75">
      <c r="B23" s="26" t="s">
        <v>40</v>
      </c>
      <c r="C23" s="27">
        <v>10</v>
      </c>
      <c r="D23" s="27">
        <v>26</v>
      </c>
      <c r="E23" s="23">
        <v>36</v>
      </c>
      <c r="F23" s="24">
        <v>0.002458512599877074</v>
      </c>
      <c r="H23" s="26" t="s">
        <v>40</v>
      </c>
      <c r="I23" s="23">
        <v>10</v>
      </c>
      <c r="J23" s="23">
        <v>26</v>
      </c>
      <c r="K23" s="23">
        <v>36</v>
      </c>
      <c r="L23" s="24">
        <v>0.002630809704764689</v>
      </c>
      <c r="N23" s="26" t="s">
        <v>40</v>
      </c>
      <c r="O23" s="27">
        <v>0</v>
      </c>
      <c r="P23" s="27">
        <v>0</v>
      </c>
      <c r="Q23" s="23">
        <v>0</v>
      </c>
      <c r="R23" s="24">
        <v>0</v>
      </c>
    </row>
    <row r="24" spans="2:18" ht="12.75">
      <c r="B24" s="28" t="s">
        <v>19</v>
      </c>
      <c r="C24" s="30">
        <v>7071</v>
      </c>
      <c r="D24" s="30">
        <v>7572</v>
      </c>
      <c r="E24" s="30">
        <v>14643</v>
      </c>
      <c r="F24" s="31">
        <v>1</v>
      </c>
      <c r="H24" s="29" t="s">
        <v>41</v>
      </c>
      <c r="I24" s="30">
        <v>6694</v>
      </c>
      <c r="J24" s="30">
        <v>6990</v>
      </c>
      <c r="K24" s="30">
        <v>13684</v>
      </c>
      <c r="L24" s="31">
        <v>1</v>
      </c>
      <c r="N24" s="29" t="s">
        <v>41</v>
      </c>
      <c r="O24" s="30">
        <v>377</v>
      </c>
      <c r="P24" s="30">
        <v>582</v>
      </c>
      <c r="Q24" s="30">
        <v>959</v>
      </c>
      <c r="R24" s="31">
        <v>1</v>
      </c>
    </row>
  </sheetData>
  <mergeCells count="3">
    <mergeCell ref="B2:F2"/>
    <mergeCell ref="H2:L2"/>
    <mergeCell ref="N2:R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L10"/>
  <sheetViews>
    <sheetView workbookViewId="0" topLeftCell="A1">
      <selection activeCell="B2" sqref="B2:D2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6" width="9.140625" style="1" customWidth="1"/>
    <col min="7" max="7" width="22.7109375" style="1" customWidth="1"/>
    <col min="8" max="11" width="9.140625" style="1" customWidth="1"/>
    <col min="12" max="12" width="21.8515625" style="1" customWidth="1"/>
    <col min="13" max="13" width="11.421875" style="1" customWidth="1"/>
    <col min="14" max="14" width="11.7109375" style="1" customWidth="1"/>
    <col min="15" max="16384" width="9.140625" style="1" customWidth="1"/>
  </cols>
  <sheetData>
    <row r="1" spans="1:7" ht="22.5" customHeight="1">
      <c r="A1" s="10"/>
      <c r="B1" s="10"/>
      <c r="C1" s="10"/>
      <c r="D1" s="10"/>
      <c r="E1" s="10"/>
      <c r="F1" s="10"/>
      <c r="G1" s="10"/>
    </row>
    <row r="2" spans="2:4" ht="26.25" customHeight="1">
      <c r="B2" s="36" t="s">
        <v>45</v>
      </c>
      <c r="C2" s="37"/>
      <c r="D2" s="38"/>
    </row>
    <row r="3" spans="2:12" ht="12.75" customHeight="1">
      <c r="B3" s="32" t="s">
        <v>46</v>
      </c>
      <c r="C3" s="33" t="s">
        <v>47</v>
      </c>
      <c r="D3" s="33" t="s">
        <v>20</v>
      </c>
      <c r="L3" s="12"/>
    </row>
    <row r="4" spans="2:4" ht="12.75">
      <c r="B4" s="15">
        <v>1</v>
      </c>
      <c r="C4" s="34">
        <v>2279</v>
      </c>
      <c r="D4" s="8">
        <v>0.34488498789346245</v>
      </c>
    </row>
    <row r="5" spans="2:12" ht="12.75">
      <c r="B5" s="15">
        <v>2</v>
      </c>
      <c r="C5" s="34">
        <v>2062</v>
      </c>
      <c r="D5" s="8">
        <v>0.312046004842615</v>
      </c>
      <c r="L5" s="11"/>
    </row>
    <row r="6" spans="2:4" ht="12.75">
      <c r="B6" s="15">
        <v>3</v>
      </c>
      <c r="C6" s="34">
        <v>1283</v>
      </c>
      <c r="D6" s="8">
        <v>0.19415859564164648</v>
      </c>
    </row>
    <row r="7" spans="2:4" ht="12.75">
      <c r="B7" s="15">
        <v>4</v>
      </c>
      <c r="C7" s="34">
        <v>753</v>
      </c>
      <c r="D7" s="8">
        <v>0.11395278450363196</v>
      </c>
    </row>
    <row r="8" spans="2:4" ht="12.75">
      <c r="B8" s="15">
        <v>5</v>
      </c>
      <c r="C8" s="34">
        <v>178</v>
      </c>
      <c r="D8" s="8">
        <v>0.026937046004842615</v>
      </c>
    </row>
    <row r="9" spans="2:4" ht="12.75">
      <c r="B9" s="15" t="s">
        <v>48</v>
      </c>
      <c r="C9" s="6">
        <v>53</v>
      </c>
      <c r="D9" s="8">
        <v>0.008020581113801453</v>
      </c>
    </row>
    <row r="10" spans="2:4" ht="12.75">
      <c r="B10" s="35" t="s">
        <v>19</v>
      </c>
      <c r="C10" s="7">
        <v>6608</v>
      </c>
      <c r="D10" s="31">
        <v>1</v>
      </c>
    </row>
  </sheetData>
  <mergeCells count="1">
    <mergeCell ref="B2:D2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LTorri</cp:lastModifiedBy>
  <cp:lastPrinted>2014-04-28T09:41:03Z</cp:lastPrinted>
  <dcterms:created xsi:type="dcterms:W3CDTF">2009-03-18T09:15:11Z</dcterms:created>
  <dcterms:modified xsi:type="dcterms:W3CDTF">2014-06-10T15:54:26Z</dcterms:modified>
  <cp:category/>
  <cp:version/>
  <cp:contentType/>
  <cp:contentStatus/>
</cp:coreProperties>
</file>